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Л !\Фин. советник\СТАТЬИ в блог\В РАБОТЕ\2 кейса финансового поланирования\"/>
    </mc:Choice>
  </mc:AlternateContent>
  <bookViews>
    <workbookView xWindow="480" yWindow="45" windowWidth="18180" windowHeight="7680" activeTab="1"/>
  </bookViews>
  <sheets>
    <sheet name="ст" sheetId="2" r:id="rId1"/>
    <sheet name="мл" sheetId="1" r:id="rId2"/>
  </sheets>
  <calcPr calcId="152511"/>
</workbook>
</file>

<file path=xl/calcChain.xml><?xml version="1.0" encoding="utf-8"?>
<calcChain xmlns="http://schemas.openxmlformats.org/spreadsheetml/2006/main">
  <c r="D8" i="2" l="1"/>
  <c r="D9" i="2" s="1"/>
  <c r="D10" i="2" s="1"/>
  <c r="D11" i="2" s="1"/>
  <c r="D12" i="2" s="1"/>
  <c r="D13" i="2" s="1"/>
  <c r="D14" i="2" s="1"/>
  <c r="D15" i="2" s="1"/>
  <c r="D16" i="2" s="1"/>
  <c r="D17" i="2" s="1"/>
  <c r="D18" i="2" s="1"/>
  <c r="D19" i="2" s="1"/>
  <c r="D20" i="2" s="1"/>
  <c r="D21" i="2" s="1"/>
  <c r="D22" i="2" s="1"/>
  <c r="D23" i="2" s="1"/>
  <c r="D24" i="2" s="1"/>
  <c r="D25" i="2" s="1"/>
  <c r="D8" i="1"/>
  <c r="D9" i="1" s="1"/>
  <c r="D10" i="1" l="1"/>
  <c r="D11" i="1" s="1"/>
  <c r="D12" i="1" s="1"/>
  <c r="D13" i="1" s="1"/>
  <c r="D14" i="1" s="1"/>
  <c r="D15" i="1" s="1"/>
  <c r="D16" i="1" s="1"/>
  <c r="D17" i="1" s="1"/>
  <c r="D18" i="1" s="1"/>
  <c r="D19" i="1" s="1"/>
  <c r="D20" i="1" s="1"/>
  <c r="D21" i="1" s="1"/>
  <c r="D22" i="1" s="1"/>
  <c r="D23" i="1" l="1"/>
  <c r="D24" i="1" s="1"/>
  <c r="D25" i="1" s="1"/>
  <c r="D26" i="1" s="1"/>
  <c r="D27" i="1" s="1"/>
</calcChain>
</file>

<file path=xl/comments1.xml><?xml version="1.0" encoding="utf-8"?>
<comments xmlns="http://schemas.openxmlformats.org/spreadsheetml/2006/main">
  <authors>
    <author>Владимир</author>
  </authors>
  <commentList>
    <comment ref="B1" authorId="0" shapeId="0">
      <text>
        <r>
          <rPr>
            <b/>
            <sz val="9"/>
            <color indexed="81"/>
            <rFont val="Tahoma"/>
            <family val="2"/>
            <charset val="204"/>
          </rPr>
          <t>Алексей:</t>
        </r>
        <r>
          <rPr>
            <sz val="9"/>
            <color indexed="81"/>
            <rFont val="Tahoma"/>
            <family val="2"/>
            <charset val="204"/>
          </rPr>
          <t xml:space="preserve">
Старший начнет учится через 14 лет, сейчас ему 4 года. Время до средней точки, до середины его обучения в ВУЗе - 16 лет. Именно такое время родители будут накапливать деньги на оплату высшего обучения ребенка (в таблице это область выделена желтым маркером).
За три года до начала обучения родители делают инвестиционный портфель более консервативным, чтобы не рисковать средствами, которые предназначаны для оплаты высшего образования. Поэтому с этого момента планируемая инвестиционная доходность портфеля снижается до 4% годовых.</t>
        </r>
      </text>
    </comment>
  </commentList>
</comments>
</file>

<file path=xl/comments2.xml><?xml version="1.0" encoding="utf-8"?>
<comments xmlns="http://schemas.openxmlformats.org/spreadsheetml/2006/main">
  <authors>
    <author>Владимир</author>
  </authors>
  <commentList>
    <comment ref="B1" authorId="0" shapeId="0">
      <text>
        <r>
          <rPr>
            <b/>
            <sz val="9"/>
            <color indexed="81"/>
            <rFont val="Tahoma"/>
            <charset val="1"/>
          </rPr>
          <t>Алексей:</t>
        </r>
        <r>
          <rPr>
            <sz val="9"/>
            <color indexed="81"/>
            <rFont val="Tahoma"/>
            <charset val="1"/>
          </rPr>
          <t xml:space="preserve">
Младшему ребенку2 года. Время до средней точки, до середины его обучения в ВУЗе - 18 лет. Именно такое время родители будут накапливать деньги на оплату высшего обучения ребенка (в таблице это область выделена желтым маркером).
За три года до начала обучения родители делают инвестиционный портфель более консервативным, чтобы не рисковать средствами, которые предназначаны для оплаты высшего образования. Поэтому с этого момента планируемая инвестиционная доходность портфеля снижается до 4% годовых.</t>
        </r>
      </text>
    </comment>
  </commentList>
</comments>
</file>

<file path=xl/sharedStrings.xml><?xml version="1.0" encoding="utf-8"?>
<sst xmlns="http://schemas.openxmlformats.org/spreadsheetml/2006/main" count="18" uniqueCount="10">
  <si>
    <t>Создание фонда</t>
  </si>
  <si>
    <t>Сумма ежемесячных сбережений, USD:</t>
  </si>
  <si>
    <t>Года</t>
  </si>
  <si>
    <t>Доходность портфеля</t>
  </si>
  <si>
    <t>Фонд образования</t>
  </si>
  <si>
    <t>Оплата обучения</t>
  </si>
  <si>
    <t>Пояснения</t>
  </si>
  <si>
    <t>www.protasevich.ru</t>
  </si>
  <si>
    <t>для высшего образования старшего ребенка</t>
  </si>
  <si>
    <t>для высшего образования младшего ребенка</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</si>
</sst>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0"/>
      <name val="Arial Cyr"/>
      <charset val="204"/>
    </font>
    <font>
      <b/>
      <sz val="10"/>
      <name val="Roboto"/>
      <charset val="204"/>
    </font>
    <font>
      <sz val="10"/>
      <name val="Roboto"/>
      <charset val="204"/>
    </font>
    <font>
      <sz val="9"/>
      <name val="Roboto"/>
      <charset val="204"/>
    </font>
    <font>
      <sz val="9"/>
      <name val="Arial"/>
    </font>
    <font>
      <b/>
      <sz val="10"/>
      <color indexed="10"/>
      <name val="Roboto"/>
      <charset val="204"/>
    </font>
    <font>
      <b/>
      <u/>
      <sz val="10"/>
      <name val="Roboto"/>
      <charset val="204"/>
    </font>
    <font>
      <u/>
      <sz val="10"/>
      <color indexed="12"/>
      <name val="Arial"/>
    </font>
    <font>
      <sz val="9"/>
      <color indexed="81"/>
      <name val="Tahoma"/>
      <charset val="1"/>
    </font>
    <font>
      <b/>
      <sz val="9"/>
      <color indexed="81"/>
      <name val="Tahoma"/>
      <charset val="1"/>
    </font>
    <font>
      <sz val="9"/>
      <name val="Arial"/>
      <family val="2"/>
      <charset val="204"/>
    </font>
    <font>
      <u/>
      <sz val="10"/>
      <color indexed="12"/>
      <name val="Arial"/>
      <family val="2"/>
      <charset val="204"/>
    </font>
    <font>
      <b/>
      <sz val="9"/>
      <color indexed="81"/>
      <name val="Tahoma"/>
      <family val="2"/>
      <charset val="204"/>
    </font>
    <font>
      <sz val="9"/>
      <color indexed="81"/>
      <name val="Tahoma"/>
      <family val="2"/>
      <charset val="204"/>
    </font>
  </fonts>
  <fills count="4">
    <fill>
      <patternFill patternType="none"/>
    </fill>
    <fill>
      <patternFill patternType="gray125"/>
    </fill>
    <fill>
      <patternFill patternType="solid">
        <fgColor indexed="26"/>
        <bgColor indexed="64"/>
      </patternFill>
    </fill>
    <fill>
      <patternFill patternType="solid">
        <fgColor indexed="47"/>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cellStyleXfs>
  <cellXfs count="37">
    <xf numFmtId="0" fontId="0" fillId="0" borderId="0" xfId="0"/>
    <xf numFmtId="0" fontId="2" fillId="0" borderId="0" xfId="0" applyFont="1"/>
    <xf numFmtId="0" fontId="1" fillId="0" borderId="4" xfId="0" applyFont="1" applyBorder="1" applyAlignment="1">
      <alignment horizontal="center"/>
    </xf>
    <xf numFmtId="0" fontId="2" fillId="0" borderId="0" xfId="0" applyFont="1" applyBorder="1" applyAlignment="1"/>
    <xf numFmtId="0" fontId="2" fillId="0" borderId="5" xfId="0" applyFont="1" applyBorder="1" applyAlignment="1"/>
    <xf numFmtId="0" fontId="5" fillId="0" borderId="5" xfId="0" applyFont="1" applyBorder="1" applyAlignment="1">
      <alignment horizont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Border="1" applyAlignment="1">
      <alignment horizontal="center"/>
    </xf>
    <xf numFmtId="0" fontId="2" fillId="0" borderId="0" xfId="0" applyFont="1" applyBorder="1"/>
    <xf numFmtId="3" fontId="2" fillId="2" borderId="0" xfId="0" applyNumberFormat="1" applyFont="1" applyFill="1" applyBorder="1" applyAlignment="1">
      <alignment horizontal="center"/>
    </xf>
    <xf numFmtId="0" fontId="2" fillId="0" borderId="5" xfId="0" applyFont="1" applyBorder="1"/>
    <xf numFmtId="0" fontId="2" fillId="0" borderId="0" xfId="0" applyFont="1" applyBorder="1" applyAlignment="1">
      <alignment horizontal="center"/>
    </xf>
    <xf numFmtId="3" fontId="2" fillId="0" borderId="5" xfId="0" applyNumberFormat="1" applyFont="1" applyBorder="1" applyAlignment="1">
      <alignment horizontal="center"/>
    </xf>
    <xf numFmtId="3" fontId="2" fillId="0" borderId="0"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3" fontId="6" fillId="0" borderId="7" xfId="0" applyNumberFormat="1" applyFont="1" applyBorder="1" applyAlignment="1">
      <alignment horizontal="center"/>
    </xf>
    <xf numFmtId="0" fontId="1" fillId="0" borderId="4" xfId="0" applyFont="1" applyBorder="1" applyAlignment="1">
      <alignment horizontal="center"/>
    </xf>
    <xf numFmtId="0" fontId="2" fillId="0" borderId="0" xfId="0" applyFont="1" applyBorder="1" applyAlignment="1"/>
    <xf numFmtId="0" fontId="2" fillId="0" borderId="5" xfId="0" applyFont="1" applyBorder="1" applyAlignment="1"/>
    <xf numFmtId="0" fontId="2" fillId="0" borderId="4" xfId="0" applyFont="1" applyBorder="1"/>
    <xf numFmtId="0" fontId="2" fillId="3" borderId="7" xfId="0" applyFont="1" applyFill="1" applyBorder="1" applyAlignment="1">
      <alignment horizontal="center"/>
    </xf>
    <xf numFmtId="0" fontId="1" fillId="0" borderId="1" xfId="0" applyFont="1" applyBorder="1" applyAlignment="1">
      <alignment horizontal="center" vertical="center"/>
    </xf>
    <xf numFmtId="0" fontId="2" fillId="0" borderId="2" xfId="0" applyFont="1" applyBorder="1" applyAlignment="1"/>
    <xf numFmtId="0" fontId="2" fillId="0" borderId="3" xfId="0" applyFont="1" applyBorder="1" applyAlignment="1"/>
    <xf numFmtId="0" fontId="1" fillId="0" borderId="4" xfId="0" applyFont="1" applyBorder="1" applyAlignment="1">
      <alignment horizontal="center"/>
    </xf>
    <xf numFmtId="0" fontId="2" fillId="0" borderId="0" xfId="0" applyFont="1" applyBorder="1" applyAlignment="1"/>
    <xf numFmtId="0" fontId="2" fillId="0" borderId="5" xfId="0" applyFont="1" applyBorder="1" applyAlignment="1"/>
    <xf numFmtId="0" fontId="3" fillId="0" borderId="4" xfId="0" applyFont="1" applyBorder="1" applyAlignment="1">
      <alignment horizontal="center"/>
    </xf>
    <xf numFmtId="0" fontId="4" fillId="0" borderId="0" xfId="0" applyFont="1" applyBorder="1" applyAlignment="1">
      <alignment horizontal="center"/>
    </xf>
    <xf numFmtId="0" fontId="7" fillId="0" borderId="0" xfId="1" applyAlignment="1" applyProtection="1">
      <alignment horizontal="center"/>
    </xf>
    <xf numFmtId="0" fontId="0" fillId="0" borderId="0" xfId="0" applyAlignment="1">
      <alignment horizontal="center"/>
    </xf>
    <xf numFmtId="0" fontId="0" fillId="0" borderId="0" xfId="0" applyAlignment="1"/>
    <xf numFmtId="0" fontId="10" fillId="0" borderId="0" xfId="0" applyFont="1" applyBorder="1" applyAlignment="1">
      <alignment horizontal="center"/>
    </xf>
    <xf numFmtId="0" fontId="11" fillId="0" borderId="0" xfId="2" applyAlignment="1" applyProtection="1">
      <alignment horizontal="center"/>
    </xf>
  </cellXfs>
  <cellStyles count="3">
    <cellStyle name="Гиперссылка" xfId="1" builtinId="8"/>
    <cellStyle name="Гиперссылка 2" xfId="2"/>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protasevich.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protasevich.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workbookViewId="0">
      <selection activeCell="H7" sqref="H7"/>
    </sheetView>
  </sheetViews>
  <sheetFormatPr defaultColWidth="18.85546875" defaultRowHeight="12.75"/>
  <cols>
    <col min="1" max="1" width="6.5703125" style="1" customWidth="1"/>
    <col min="2" max="2" width="6.7109375" style="1" customWidth="1"/>
    <col min="3" max="3" width="13.42578125" style="1" customWidth="1"/>
    <col min="4" max="4" width="13.7109375" style="1" customWidth="1"/>
    <col min="5" max="5" width="9.42578125" style="1" customWidth="1"/>
    <col min="6" max="16384" width="18.85546875" style="1"/>
  </cols>
  <sheetData>
    <row r="1" spans="1:5">
      <c r="B1" s="23" t="s">
        <v>6</v>
      </c>
      <c r="C1" s="23"/>
      <c r="D1" s="23"/>
      <c r="E1" s="23"/>
    </row>
    <row r="2" spans="1:5" ht="17.45" customHeight="1">
      <c r="B2" s="24" t="s">
        <v>0</v>
      </c>
      <c r="C2" s="25"/>
      <c r="D2" s="25"/>
      <c r="E2" s="26"/>
    </row>
    <row r="3" spans="1:5">
      <c r="B3" s="27" t="s">
        <v>8</v>
      </c>
      <c r="C3" s="28"/>
      <c r="D3" s="28"/>
      <c r="E3" s="29"/>
    </row>
    <row r="4" spans="1:5" ht="4.9000000000000004" customHeight="1">
      <c r="B4" s="19"/>
      <c r="C4" s="20"/>
      <c r="D4" s="20"/>
      <c r="E4" s="21"/>
    </row>
    <row r="5" spans="1:5" ht="12" customHeight="1">
      <c r="B5" s="30" t="s">
        <v>1</v>
      </c>
      <c r="C5" s="35"/>
      <c r="D5" s="35"/>
      <c r="E5" s="5">
        <v>70</v>
      </c>
    </row>
    <row r="6" spans="1:5" ht="10.5" hidden="1" customHeight="1">
      <c r="B6" s="19"/>
      <c r="C6" s="20"/>
      <c r="D6" s="20"/>
      <c r="E6" s="21">
        <v>29</v>
      </c>
    </row>
    <row r="7" spans="1:5" ht="29.45" customHeight="1">
      <c r="B7" s="6" t="s">
        <v>2</v>
      </c>
      <c r="C7" s="7" t="s">
        <v>3</v>
      </c>
      <c r="D7" s="7" t="s">
        <v>4</v>
      </c>
      <c r="E7" s="8" t="s">
        <v>5</v>
      </c>
    </row>
    <row r="8" spans="1:5">
      <c r="A8" s="1">
        <v>4</v>
      </c>
      <c r="B8" s="9">
        <v>1</v>
      </c>
      <c r="C8" s="10"/>
      <c r="D8" s="11">
        <f>E5*12</f>
        <v>840</v>
      </c>
      <c r="E8" s="12"/>
    </row>
    <row r="9" spans="1:5">
      <c r="A9" s="1">
        <v>5</v>
      </c>
      <c r="B9" s="9">
        <v>2</v>
      </c>
      <c r="C9" s="13">
        <v>1.08</v>
      </c>
      <c r="D9" s="11">
        <f>D8*C9+D8</f>
        <v>1747.2</v>
      </c>
      <c r="E9" s="12"/>
    </row>
    <row r="10" spans="1:5">
      <c r="A10" s="1">
        <v>6</v>
      </c>
      <c r="B10" s="9">
        <v>3</v>
      </c>
      <c r="C10" s="13">
        <v>1.08</v>
      </c>
      <c r="D10" s="11">
        <f>D9*C10+D8</f>
        <v>2726.9760000000001</v>
      </c>
      <c r="E10" s="12"/>
    </row>
    <row r="11" spans="1:5">
      <c r="A11" s="1">
        <v>7</v>
      </c>
      <c r="B11" s="9">
        <v>4</v>
      </c>
      <c r="C11" s="13">
        <v>1.08</v>
      </c>
      <c r="D11" s="11">
        <f>D10*C11+D8</f>
        <v>3785.1340800000003</v>
      </c>
      <c r="E11" s="12"/>
    </row>
    <row r="12" spans="1:5">
      <c r="A12" s="1">
        <v>8</v>
      </c>
      <c r="B12" s="9">
        <v>5</v>
      </c>
      <c r="C12" s="13">
        <v>1.08</v>
      </c>
      <c r="D12" s="11">
        <f>D11*C12+D8</f>
        <v>4927.9448064000007</v>
      </c>
      <c r="E12" s="12"/>
    </row>
    <row r="13" spans="1:5">
      <c r="A13" s="1">
        <v>9</v>
      </c>
      <c r="B13" s="9">
        <v>6</v>
      </c>
      <c r="C13" s="13">
        <v>1.08</v>
      </c>
      <c r="D13" s="11">
        <f>D12*C13+$D$8</f>
        <v>6162.1803909120008</v>
      </c>
      <c r="E13" s="12"/>
    </row>
    <row r="14" spans="1:5">
      <c r="A14" s="1">
        <v>10</v>
      </c>
      <c r="B14" s="9">
        <v>7</v>
      </c>
      <c r="C14" s="13">
        <v>1.08</v>
      </c>
      <c r="D14" s="11">
        <f t="shared" ref="D14:D23" si="0">D13*C14+$D$8</f>
        <v>7495.1548221849616</v>
      </c>
      <c r="E14" s="12"/>
    </row>
    <row r="15" spans="1:5">
      <c r="A15" s="1">
        <v>11</v>
      </c>
      <c r="B15" s="9">
        <v>8</v>
      </c>
      <c r="C15" s="13">
        <v>1.08</v>
      </c>
      <c r="D15" s="11">
        <f t="shared" si="0"/>
        <v>8934.7672079597578</v>
      </c>
      <c r="E15" s="12"/>
    </row>
    <row r="16" spans="1:5">
      <c r="A16" s="1">
        <v>12</v>
      </c>
      <c r="B16" s="9">
        <v>9</v>
      </c>
      <c r="C16" s="13">
        <v>1.08</v>
      </c>
      <c r="D16" s="11">
        <f t="shared" si="0"/>
        <v>10489.54858459654</v>
      </c>
      <c r="E16" s="12"/>
    </row>
    <row r="17" spans="1:5">
      <c r="A17" s="1">
        <v>13</v>
      </c>
      <c r="B17" s="9">
        <v>10</v>
      </c>
      <c r="C17" s="13">
        <v>1.08</v>
      </c>
      <c r="D17" s="11">
        <f t="shared" si="0"/>
        <v>12168.712471364264</v>
      </c>
      <c r="E17" s="12"/>
    </row>
    <row r="18" spans="1:5">
      <c r="A18" s="1">
        <v>14</v>
      </c>
      <c r="B18" s="9">
        <v>11</v>
      </c>
      <c r="C18" s="13">
        <v>1.04</v>
      </c>
      <c r="D18" s="11">
        <f t="shared" si="0"/>
        <v>13495.460970218835</v>
      </c>
      <c r="E18" s="12"/>
    </row>
    <row r="19" spans="1:5">
      <c r="A19" s="1">
        <v>15</v>
      </c>
      <c r="B19" s="9">
        <v>12</v>
      </c>
      <c r="C19" s="13">
        <v>1.04</v>
      </c>
      <c r="D19" s="11">
        <f t="shared" si="0"/>
        <v>14875.279409027589</v>
      </c>
      <c r="E19" s="12"/>
    </row>
    <row r="20" spans="1:5">
      <c r="A20" s="1">
        <v>16</v>
      </c>
      <c r="B20" s="9">
        <v>13</v>
      </c>
      <c r="C20" s="13">
        <v>1.04</v>
      </c>
      <c r="D20" s="11">
        <f t="shared" si="0"/>
        <v>16310.290585388693</v>
      </c>
      <c r="E20" s="14"/>
    </row>
    <row r="21" spans="1:5">
      <c r="A21" s="1">
        <v>17</v>
      </c>
      <c r="B21" s="9">
        <v>14</v>
      </c>
      <c r="C21" s="13">
        <v>1.04</v>
      </c>
      <c r="D21" s="11">
        <f t="shared" si="0"/>
        <v>17802.702208804243</v>
      </c>
      <c r="E21" s="14">
        <v>10915</v>
      </c>
    </row>
    <row r="22" spans="1:5">
      <c r="A22" s="1">
        <v>18</v>
      </c>
      <c r="B22" s="9">
        <v>15</v>
      </c>
      <c r="C22" s="13">
        <v>1.04</v>
      </c>
      <c r="D22" s="11">
        <f t="shared" si="0"/>
        <v>19354.810297156415</v>
      </c>
      <c r="E22" s="14">
        <v>10915</v>
      </c>
    </row>
    <row r="23" spans="1:5">
      <c r="A23" s="1">
        <v>19</v>
      </c>
      <c r="B23" s="9">
        <v>16</v>
      </c>
      <c r="C23" s="13">
        <v>1.04</v>
      </c>
      <c r="D23" s="11">
        <f t="shared" si="0"/>
        <v>20969.002709042674</v>
      </c>
      <c r="E23" s="14">
        <v>10915</v>
      </c>
    </row>
    <row r="24" spans="1:5">
      <c r="A24" s="1">
        <v>20</v>
      </c>
      <c r="B24" s="9">
        <v>17</v>
      </c>
      <c r="C24" s="13">
        <v>1.04</v>
      </c>
      <c r="D24" s="15">
        <f>D23*C24-E24</f>
        <v>10892.762817404382</v>
      </c>
      <c r="E24" s="14">
        <v>10915</v>
      </c>
    </row>
    <row r="25" spans="1:5">
      <c r="A25" s="1">
        <v>21</v>
      </c>
      <c r="B25" s="16">
        <v>18</v>
      </c>
      <c r="C25" s="17">
        <v>1.04</v>
      </c>
      <c r="D25" s="18">
        <f>D24*C25-E25</f>
        <v>413.47333010055809</v>
      </c>
      <c r="E25" s="14">
        <v>10915</v>
      </c>
    </row>
    <row r="26" spans="1:5">
      <c r="B26" s="36" t="s">
        <v>7</v>
      </c>
      <c r="C26" s="33"/>
      <c r="D26" s="34"/>
      <c r="E26" s="34"/>
    </row>
  </sheetData>
  <mergeCells count="5">
    <mergeCell ref="B1:E1"/>
    <mergeCell ref="B2:E2"/>
    <mergeCell ref="B3:E3"/>
    <mergeCell ref="B5:D5"/>
    <mergeCell ref="B26:E26"/>
  </mergeCells>
  <hyperlinks>
    <hyperlink ref="B26" r:id="rId1"/>
  </hyperlinks>
  <pageMargins left="0.75" right="0.75" top="1" bottom="1" header="0.5" footer="0.5"/>
  <pageSetup paperSize="9" orientation="portrait" r:id="rId2"/>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tabSelected="1" workbookViewId="0">
      <selection activeCell="B1" sqref="B1:E1"/>
    </sheetView>
  </sheetViews>
  <sheetFormatPr defaultColWidth="18.85546875" defaultRowHeight="12.75"/>
  <cols>
    <col min="1" max="1" width="6.5703125" style="1" customWidth="1"/>
    <col min="2" max="2" width="6.7109375" style="1" customWidth="1"/>
    <col min="3" max="3" width="13.42578125" style="1" customWidth="1"/>
    <col min="4" max="4" width="13.7109375" style="1" customWidth="1"/>
    <col min="5" max="5" width="9.42578125" style="1" customWidth="1"/>
    <col min="6" max="16384" width="18.85546875" style="1"/>
  </cols>
  <sheetData>
    <row r="1" spans="1:6">
      <c r="B1" s="23" t="s">
        <v>6</v>
      </c>
      <c r="C1" s="23"/>
      <c r="D1" s="23"/>
      <c r="E1" s="23"/>
    </row>
    <row r="2" spans="1:6" ht="17.45" customHeight="1">
      <c r="B2" s="24" t="s">
        <v>0</v>
      </c>
      <c r="C2" s="25"/>
      <c r="D2" s="25"/>
      <c r="E2" s="26"/>
    </row>
    <row r="3" spans="1:6">
      <c r="B3" s="27" t="s">
        <v>9</v>
      </c>
      <c r="C3" s="28"/>
      <c r="D3" s="28"/>
      <c r="E3" s="29"/>
    </row>
    <row r="4" spans="1:6" ht="4.9000000000000004" customHeight="1">
      <c r="B4" s="2"/>
      <c r="C4" s="3"/>
      <c r="D4" s="3"/>
      <c r="E4" s="4"/>
    </row>
    <row r="5" spans="1:6">
      <c r="B5" s="30" t="s">
        <v>1</v>
      </c>
      <c r="C5" s="31"/>
      <c r="D5" s="31"/>
      <c r="E5" s="5">
        <v>170</v>
      </c>
    </row>
    <row r="6" spans="1:6" ht="4.9000000000000004" customHeight="1">
      <c r="B6" s="2"/>
      <c r="C6" s="3"/>
      <c r="D6" s="3"/>
      <c r="E6" s="4"/>
    </row>
    <row r="7" spans="1:6" ht="29.45" customHeight="1">
      <c r="B7" s="6" t="s">
        <v>2</v>
      </c>
      <c r="C7" s="7" t="s">
        <v>3</v>
      </c>
      <c r="D7" s="7" t="s">
        <v>4</v>
      </c>
      <c r="E7" s="8" t="s">
        <v>5</v>
      </c>
    </row>
    <row r="8" spans="1:6">
      <c r="A8" s="1">
        <v>2</v>
      </c>
      <c r="B8" s="9">
        <v>1</v>
      </c>
      <c r="C8" s="10"/>
      <c r="D8" s="11">
        <f>E5*12</f>
        <v>2040</v>
      </c>
      <c r="E8" s="12"/>
    </row>
    <row r="9" spans="1:6">
      <c r="A9" s="1">
        <v>3</v>
      </c>
      <c r="B9" s="9">
        <v>2</v>
      </c>
      <c r="C9" s="13">
        <v>1.08</v>
      </c>
      <c r="D9" s="11">
        <f>D8*C9+D8</f>
        <v>4243.2000000000007</v>
      </c>
      <c r="E9" s="12"/>
    </row>
    <row r="10" spans="1:6">
      <c r="A10" s="1">
        <v>4</v>
      </c>
      <c r="B10" s="9">
        <v>3</v>
      </c>
      <c r="C10" s="13">
        <v>1.08</v>
      </c>
      <c r="D10" s="11">
        <f>D9*C10+D8</f>
        <v>6622.6560000000009</v>
      </c>
      <c r="E10" s="12"/>
    </row>
    <row r="11" spans="1:6">
      <c r="A11" s="1">
        <v>5</v>
      </c>
      <c r="B11" s="9">
        <v>4</v>
      </c>
      <c r="C11" s="13">
        <v>1.08</v>
      </c>
      <c r="D11" s="11">
        <f>D10*C11+D8</f>
        <v>9192.4684800000014</v>
      </c>
      <c r="E11" s="12"/>
    </row>
    <row r="12" spans="1:6">
      <c r="A12" s="1">
        <v>6</v>
      </c>
      <c r="B12" s="9">
        <v>5</v>
      </c>
      <c r="C12" s="13">
        <v>1.08</v>
      </c>
      <c r="D12" s="11">
        <f>D11*C12+D8</f>
        <v>11967.865958400002</v>
      </c>
      <c r="E12" s="12"/>
    </row>
    <row r="13" spans="1:6">
      <c r="A13" s="1">
        <v>7</v>
      </c>
      <c r="B13" s="9">
        <v>6</v>
      </c>
      <c r="C13" s="13">
        <v>1.08</v>
      </c>
      <c r="D13" s="11">
        <f>D12*C13+D8</f>
        <v>14965.295235072002</v>
      </c>
      <c r="E13" s="12"/>
    </row>
    <row r="14" spans="1:6">
      <c r="A14" s="1">
        <v>8</v>
      </c>
      <c r="B14" s="9">
        <v>7</v>
      </c>
      <c r="C14" s="13">
        <v>1.08</v>
      </c>
      <c r="D14" s="11">
        <f>D13*C14+D8</f>
        <v>18202.518853877766</v>
      </c>
      <c r="E14" s="12"/>
      <c r="F14" s="22"/>
    </row>
    <row r="15" spans="1:6">
      <c r="A15" s="1">
        <v>9</v>
      </c>
      <c r="B15" s="9">
        <v>8</v>
      </c>
      <c r="C15" s="13">
        <v>1.08</v>
      </c>
      <c r="D15" s="11">
        <f>D14*C15+D8</f>
        <v>21698.720362187989</v>
      </c>
      <c r="E15" s="12"/>
    </row>
    <row r="16" spans="1:6">
      <c r="A16" s="1">
        <v>10</v>
      </c>
      <c r="B16" s="9">
        <v>9</v>
      </c>
      <c r="C16" s="13">
        <v>1.08</v>
      </c>
      <c r="D16" s="11">
        <f>D15*C16+D8</f>
        <v>25474.617991163028</v>
      </c>
      <c r="E16" s="12"/>
    </row>
    <row r="17" spans="1:5">
      <c r="A17" s="1">
        <v>11</v>
      </c>
      <c r="B17" s="9">
        <v>10</v>
      </c>
      <c r="C17" s="13">
        <v>1.08</v>
      </c>
      <c r="D17" s="11">
        <f>D16*C17+D8</f>
        <v>29552.587430456071</v>
      </c>
      <c r="E17" s="12"/>
    </row>
    <row r="18" spans="1:5">
      <c r="A18" s="1">
        <v>12</v>
      </c>
      <c r="B18" s="9">
        <v>11</v>
      </c>
      <c r="C18" s="13">
        <v>1.08</v>
      </c>
      <c r="D18" s="11">
        <f>D17*C18+D8</f>
        <v>33956.794424892563</v>
      </c>
      <c r="E18" s="12"/>
    </row>
    <row r="19" spans="1:5">
      <c r="A19" s="1">
        <v>13</v>
      </c>
      <c r="B19" s="9">
        <v>12</v>
      </c>
      <c r="C19" s="13">
        <v>1.08</v>
      </c>
      <c r="D19" s="11">
        <f>D18*C19+D8</f>
        <v>38713.337978883974</v>
      </c>
      <c r="E19" s="12"/>
    </row>
    <row r="20" spans="1:5">
      <c r="A20" s="1">
        <v>14</v>
      </c>
      <c r="B20" s="9">
        <v>13</v>
      </c>
      <c r="C20" s="13">
        <v>1.04</v>
      </c>
      <c r="D20" s="11">
        <f>D19*C20+D8</f>
        <v>42301.871498039334</v>
      </c>
      <c r="E20" s="12"/>
    </row>
    <row r="21" spans="1:5">
      <c r="A21" s="1">
        <v>15</v>
      </c>
      <c r="B21" s="9">
        <v>14</v>
      </c>
      <c r="C21" s="13">
        <v>1.04</v>
      </c>
      <c r="D21" s="11">
        <f>D20*C21+D8</f>
        <v>46033.946357960907</v>
      </c>
      <c r="E21" s="12"/>
    </row>
    <row r="22" spans="1:5">
      <c r="A22" s="1">
        <v>16</v>
      </c>
      <c r="B22" s="9">
        <v>15</v>
      </c>
      <c r="C22" s="13">
        <v>1.04</v>
      </c>
      <c r="D22" s="11">
        <f>D21*C22+D8-E22</f>
        <v>49915.304212279349</v>
      </c>
      <c r="E22" s="14"/>
    </row>
    <row r="23" spans="1:5">
      <c r="A23" s="1">
        <v>17</v>
      </c>
      <c r="B23" s="9">
        <v>16</v>
      </c>
      <c r="C23" s="13">
        <v>1.04</v>
      </c>
      <c r="D23" s="11">
        <f>D22*C23+D8-E23</f>
        <v>41918.916380770526</v>
      </c>
      <c r="E23" s="14">
        <v>12033</v>
      </c>
    </row>
    <row r="24" spans="1:5">
      <c r="A24" s="1">
        <v>18</v>
      </c>
      <c r="B24" s="9">
        <v>17</v>
      </c>
      <c r="C24" s="13">
        <v>1.04</v>
      </c>
      <c r="D24" s="11">
        <f>D23*C24+D8-E24</f>
        <v>33602.673036001346</v>
      </c>
      <c r="E24" s="14">
        <v>12033</v>
      </c>
    </row>
    <row r="25" spans="1:5">
      <c r="A25" s="1">
        <v>19</v>
      </c>
      <c r="B25" s="9">
        <v>18</v>
      </c>
      <c r="C25" s="13">
        <v>1.04</v>
      </c>
      <c r="D25" s="15">
        <f>D24*C25-E25</f>
        <v>22913.779957441402</v>
      </c>
      <c r="E25" s="14">
        <v>12033</v>
      </c>
    </row>
    <row r="26" spans="1:5">
      <c r="A26" s="1">
        <v>20</v>
      </c>
      <c r="B26" s="9">
        <v>19</v>
      </c>
      <c r="C26" s="13">
        <v>1.04</v>
      </c>
      <c r="D26" s="15">
        <f>D25*C26-E26</f>
        <v>11797.331155739059</v>
      </c>
      <c r="E26" s="14">
        <v>12033</v>
      </c>
    </row>
    <row r="27" spans="1:5">
      <c r="A27" s="1">
        <v>21</v>
      </c>
      <c r="B27" s="16">
        <v>20</v>
      </c>
      <c r="C27" s="17">
        <v>1.04</v>
      </c>
      <c r="D27" s="18">
        <f>D26*C27-E27</f>
        <v>236.22440196862226</v>
      </c>
      <c r="E27" s="14">
        <v>12033</v>
      </c>
    </row>
    <row r="28" spans="1:5">
      <c r="B28" s="32" t="s">
        <v>7</v>
      </c>
      <c r="C28" s="33"/>
      <c r="D28" s="34"/>
      <c r="E28" s="34"/>
    </row>
  </sheetData>
  <mergeCells count="5">
    <mergeCell ref="B1:E1"/>
    <mergeCell ref="B2:E2"/>
    <mergeCell ref="B3:E3"/>
    <mergeCell ref="B5:D5"/>
    <mergeCell ref="B28:E28"/>
  </mergeCells>
  <phoneticPr fontId="0" type="noConversion"/>
  <hyperlinks>
    <hyperlink ref="B28" r:id="rId1"/>
  </hyperlinks>
  <pageMargins left="0.75" right="0.75" top="1" bottom="1" header="0.5" footer="0.5"/>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vt:lpstr>
      <vt:lpstr>мл</vt:lpstr>
    </vt:vector>
  </TitlesOfParts>
  <Company>Организация</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Владимир</dc:creator>
  <cp:lastModifiedBy>Маша и Леша</cp:lastModifiedBy>
  <dcterms:created xsi:type="dcterms:W3CDTF">2017-05-18T10:23:30Z</dcterms:created>
  <dcterms:modified xsi:type="dcterms:W3CDTF">2019-03-24T13:39:22Z</dcterms:modified>
</cp:coreProperties>
</file>